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Lauren.Lawless\Desktop\Phibro\Dairies\Ahlem\Loyalty\"/>
    </mc:Choice>
  </mc:AlternateContent>
  <xr:revisionPtr revIDLastSave="0" documentId="8_{27675556-BB87-4940-A550-701FDDDC36F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bate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J21" i="1"/>
  <c r="L14" i="1"/>
  <c r="K14" i="1"/>
  <c r="L22" i="1" l="1"/>
  <c r="K22" i="1"/>
  <c r="I22" i="1"/>
  <c r="I21" i="1"/>
  <c r="L21" i="1"/>
  <c r="K21" i="1"/>
  <c r="I23" i="1" l="1"/>
  <c r="J23" i="1"/>
  <c r="K24" i="1"/>
  <c r="J24" i="1"/>
  <c r="K23" i="1"/>
  <c r="K25" i="1" s="1"/>
  <c r="L23" i="1"/>
  <c r="L24" i="1"/>
  <c r="I24" i="1"/>
  <c r="J25" i="1" l="1"/>
  <c r="I25" i="1"/>
  <c r="L25" i="1"/>
</calcChain>
</file>

<file path=xl/sharedStrings.xml><?xml version="1.0" encoding="utf-8"?>
<sst xmlns="http://schemas.openxmlformats.org/spreadsheetml/2006/main" count="22" uniqueCount="18">
  <si>
    <t>Phibro Animal Nutrition</t>
  </si>
  <si>
    <t>Rebate Calculator</t>
  </si>
  <si>
    <t>Rebate / Lb</t>
  </si>
  <si>
    <t>Inputs</t>
  </si>
  <si>
    <t>Feeding Rate</t>
  </si>
  <si>
    <t>Days</t>
  </si>
  <si>
    <t>12 -24 months</t>
  </si>
  <si>
    <t>OmniGen Pro</t>
  </si>
  <si>
    <t>Animate</t>
  </si>
  <si>
    <t>AB20</t>
  </si>
  <si>
    <t>Cellerate</t>
  </si>
  <si>
    <t>Herd Size</t>
  </si>
  <si>
    <t>Rebate: Annual</t>
  </si>
  <si>
    <t>Total Annual Rebate</t>
  </si>
  <si>
    <t>&gt; 24 months</t>
  </si>
  <si>
    <t>OmniGen Loyalty Incentive Program</t>
  </si>
  <si>
    <t>0 - 6 months</t>
  </si>
  <si>
    <t>6 - 12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</si>
</sst>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_(* #,##0_);_(* \(#,##0\);_(* &quot;-&quot;??_);_(@_)"/>
    <numFmt numFmtId="166" formatCode="_(&quot;$&quot;* #,##0.0000_);_(&quot;$&quot;* \(#,##0.0000\);_(&quot;$&quot;* &quot;-&quot;??_);_(@_)"/>
    <numFmt numFmtId="167" formatCode="_(&quot;$&quot;* #,##0_);_(&quot;$&quot;* \(#,##0\);_(&quot;$&quot;* &quot;-&quot;??_);_(@_)"/>
    <numFmt numFmtId="168" formatCode="_(&quot;$&quot;* #,##0.0_);_(&quot;$&quot;* \(#,##0.0\);_(&quot;$&quot;* &quot;-&quot;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4"/>
      <name val="Arial"/>
      <family val="2"/>
    </font>
    <font>
      <sz val="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0" fontId="5" fillId="0" borderId="0" xfId="0" applyFont="1"/>
    <xf numFmtId="0" fontId="6" fillId="0" borderId="0" xfId="0" applyFont="1"/>
    <xf numFmtId="0" fontId="6" fillId="2" borderId="0" xfId="0" applyFont="1" applyFill="1"/>
    <xf numFmtId="44" fontId="6" fillId="0" borderId="0" xfId="2" applyNumberFormat="1" applyFont="1"/>
    <xf numFmtId="0" fontId="7" fillId="0" borderId="0" xfId="0" applyFont="1"/>
    <xf numFmtId="0" fontId="10" fillId="0" borderId="0" xfId="0" applyFont="1"/>
    <xf numFmtId="0" fontId="6" fillId="3" borderId="0" xfId="0" applyFont="1" applyFill="1"/>
    <xf numFmtId="0" fontId="5" fillId="3" borderId="0" xfId="0" applyFont="1" applyFill="1"/>
    <xf numFmtId="0" fontId="10" fillId="3" borderId="0" xfId="0" applyFont="1" applyFill="1"/>
    <xf numFmtId="168" fontId="6" fillId="3" borderId="0" xfId="0" applyNumberFormat="1" applyFont="1" applyFill="1"/>
    <xf numFmtId="0" fontId="5" fillId="4" borderId="0" xfId="0" applyFont="1" applyFill="1"/>
    <xf numFmtId="0" fontId="4" fillId="4" borderId="0" xfId="4" applyFont="1" applyFill="1"/>
    <xf numFmtId="0" fontId="3" fillId="4" borderId="0" xfId="4" applyFont="1" applyFill="1" applyAlignment="1">
      <alignment horizontal="left"/>
    </xf>
    <xf numFmtId="0" fontId="6" fillId="4" borderId="0" xfId="0" applyFont="1" applyFill="1"/>
    <xf numFmtId="0" fontId="7" fillId="4" borderId="0" xfId="0" applyFont="1" applyFill="1"/>
    <xf numFmtId="44" fontId="6" fillId="4" borderId="0" xfId="0" applyNumberFormat="1" applyFont="1" applyFill="1"/>
    <xf numFmtId="167" fontId="6" fillId="4" borderId="0" xfId="2" applyNumberFormat="1" applyFont="1" applyFill="1"/>
    <xf numFmtId="167" fontId="7" fillId="4" borderId="2" xfId="2" applyNumberFormat="1" applyFont="1" applyFill="1" applyBorder="1"/>
    <xf numFmtId="0" fontId="10" fillId="4" borderId="0" xfId="0" applyFont="1" applyFill="1"/>
    <xf numFmtId="0" fontId="8" fillId="4" borderId="1" xfId="0" quotePrefix="1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166" fontId="6" fillId="4" borderId="0" xfId="2" applyNumberFormat="1" applyFont="1" applyFill="1"/>
    <xf numFmtId="0" fontId="9" fillId="4" borderId="0" xfId="4" applyFont="1" applyFill="1" applyAlignment="1">
      <alignment horizontal="left"/>
    </xf>
    <xf numFmtId="9" fontId="6" fillId="4" borderId="0" xfId="3" applyFont="1" applyFill="1"/>
    <xf numFmtId="0" fontId="8" fillId="4" borderId="0" xfId="0" applyFont="1" applyFill="1" applyAlignment="1">
      <alignment horizontal="center" wrapText="1"/>
    </xf>
    <xf numFmtId="0" fontId="8" fillId="4" borderId="0" xfId="0" applyFont="1" applyFill="1" applyAlignment="1">
      <alignment horizontal="center"/>
    </xf>
    <xf numFmtId="0" fontId="8" fillId="4" borderId="1" xfId="0" quotePrefix="1" applyFont="1" applyFill="1" applyBorder="1" applyAlignment="1">
      <alignment horizontal="center" vertical="center" wrapText="1"/>
    </xf>
    <xf numFmtId="165" fontId="6" fillId="2" borderId="0" xfId="1" applyNumberFormat="1" applyFont="1" applyFill="1" applyProtection="1">
      <protection locked="0"/>
    </xf>
    <xf numFmtId="164" fontId="6" fillId="2" borderId="0" xfId="1" applyNumberFormat="1" applyFont="1" applyFill="1" applyProtection="1">
      <protection locked="0"/>
    </xf>
    <xf numFmtId="165" fontId="6" fillId="2" borderId="0" xfId="1" applyNumberFormat="1" applyFont="1" applyFill="1" applyAlignment="1" applyProtection="1">
      <protection locked="0"/>
    </xf>
    <xf numFmtId="0" fontId="3" fillId="4" borderId="0" xfId="4" applyFont="1" applyFill="1" applyAlignment="1">
      <alignment horizontal="left"/>
    </xf>
    <xf numFmtId="0" fontId="7" fillId="4" borderId="1" xfId="0" applyFont="1" applyFill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 xr:uid="{00000000-0005-0000-0000-000003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179245</xdr:colOff>
      <xdr:row>3</xdr:row>
      <xdr:rowOff>147205</xdr:rowOff>
    </xdr:from>
    <xdr:to>
      <xdr:col>11</xdr:col>
      <xdr:colOff>112137</xdr:colOff>
      <xdr:row>6</xdr:row>
      <xdr:rowOff>118642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9859" y="675410"/>
          <a:ext cx="1939635" cy="5515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44"/>
  <sheetViews>
    <sheetView tabSelected="1" zoomScale="120" zoomScaleNormal="120" workbookViewId="0">
      <selection activeCell="G17" sqref="G17"/>
    </sheetView>
  </sheetViews>
  <sheetFormatPr defaultColWidth="8.7265625" defaultRowHeight="14" x14ac:dyDescent="0.3"/>
  <cols>
    <col min="1" max="2" width="2.7265625" style="1" customWidth="1"/>
    <col min="3" max="3" width="6" style="1" customWidth="1"/>
    <col min="4" max="4" width="12.1796875" style="1" bestFit="1" customWidth="1"/>
    <col min="5" max="5" width="15.1796875" style="1" customWidth="1"/>
    <col min="6" max="6" width="9.1796875" style="1" bestFit="1" customWidth="1"/>
    <col min="7" max="7" width="7.453125" style="1" customWidth="1"/>
    <col min="8" max="8" width="2.7265625" style="1" customWidth="1"/>
    <col min="9" max="9" width="8.7265625" style="1" customWidth="1"/>
    <col min="10" max="11" width="10.7265625" style="1" customWidth="1"/>
    <col min="12" max="12" width="11.26953125" style="1" customWidth="1"/>
    <col min="13" max="14" width="2.7265625" style="1" customWidth="1"/>
    <col min="15" max="16" width="8.7265625" style="1"/>
    <col min="17" max="17" width="10.26953125" style="1" bestFit="1" customWidth="1"/>
    <col min="18" max="21" width="8.7265625" style="1"/>
    <col min="22" max="22" width="10.26953125" style="1" bestFit="1" customWidth="1"/>
    <col min="23" max="16384" width="8.7265625" style="1"/>
  </cols>
  <sheetData>
    <row r="3" spans="1:17" s="2" customFormat="1" ht="12.5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7" x14ac:dyDescent="0.3">
      <c r="A4" s="8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8"/>
    </row>
    <row r="5" spans="1:17" ht="15.5" x14ac:dyDescent="0.35">
      <c r="A5" s="8"/>
      <c r="B5" s="11"/>
      <c r="C5" s="31" t="s">
        <v>0</v>
      </c>
      <c r="D5" s="31"/>
      <c r="E5" s="31"/>
      <c r="F5" s="12"/>
      <c r="G5" s="11"/>
      <c r="H5" s="11"/>
      <c r="I5" s="11"/>
      <c r="J5" s="11"/>
      <c r="K5" s="11"/>
      <c r="L5" s="11"/>
      <c r="M5" s="11"/>
      <c r="N5" s="8"/>
    </row>
    <row r="6" spans="1:17" ht="15.5" x14ac:dyDescent="0.35">
      <c r="A6" s="8"/>
      <c r="B6" s="11"/>
      <c r="C6" s="31" t="s">
        <v>15</v>
      </c>
      <c r="D6" s="31"/>
      <c r="E6" s="31"/>
      <c r="F6" s="31"/>
      <c r="G6" s="11"/>
      <c r="H6" s="11"/>
      <c r="I6" s="11"/>
      <c r="J6" s="11"/>
      <c r="K6" s="11"/>
      <c r="L6" s="11"/>
      <c r="M6" s="11"/>
      <c r="N6" s="8"/>
    </row>
    <row r="7" spans="1:17" ht="15.5" x14ac:dyDescent="0.35">
      <c r="A7" s="8"/>
      <c r="B7" s="11"/>
      <c r="C7" s="31" t="s">
        <v>1</v>
      </c>
      <c r="D7" s="31"/>
      <c r="E7" s="31"/>
      <c r="F7" s="31"/>
      <c r="G7" s="11"/>
      <c r="H7" s="11"/>
      <c r="I7" s="11"/>
      <c r="J7" s="11"/>
      <c r="K7" s="11"/>
      <c r="L7" s="11"/>
      <c r="M7" s="11"/>
      <c r="N7" s="8"/>
    </row>
    <row r="8" spans="1:17" ht="15.5" x14ac:dyDescent="0.35">
      <c r="A8" s="8"/>
      <c r="B8" s="11"/>
      <c r="C8" s="13"/>
      <c r="D8" s="13"/>
      <c r="E8" s="13"/>
      <c r="F8" s="13"/>
      <c r="G8" s="11"/>
      <c r="H8" s="11"/>
      <c r="I8" s="11"/>
      <c r="J8" s="11"/>
      <c r="K8" s="11"/>
      <c r="L8" s="11"/>
      <c r="M8" s="11"/>
      <c r="N8" s="8"/>
    </row>
    <row r="9" spans="1:17" s="2" customFormat="1" ht="13" x14ac:dyDescent="0.3">
      <c r="A9" s="7"/>
      <c r="B9" s="14"/>
      <c r="C9" s="14"/>
      <c r="D9" s="5" t="s">
        <v>11</v>
      </c>
      <c r="E9" s="28">
        <v>5000</v>
      </c>
      <c r="F9" s="14"/>
      <c r="G9" s="14"/>
      <c r="H9" s="14"/>
      <c r="I9" s="14"/>
      <c r="J9" s="14"/>
      <c r="K9" s="14"/>
      <c r="L9" s="14"/>
      <c r="M9" s="14"/>
      <c r="N9" s="7"/>
    </row>
    <row r="10" spans="1:17" s="6" customFormat="1" ht="5.5" x14ac:dyDescent="0.15">
      <c r="A10" s="9"/>
      <c r="B10" s="19"/>
      <c r="C10" s="23"/>
      <c r="D10" s="23"/>
      <c r="E10" s="23"/>
      <c r="F10" s="23"/>
      <c r="G10" s="19"/>
      <c r="H10" s="19"/>
      <c r="I10" s="19"/>
      <c r="J10" s="19"/>
      <c r="K10" s="19"/>
      <c r="L10" s="19"/>
      <c r="M10" s="19"/>
      <c r="N10" s="9"/>
    </row>
    <row r="11" spans="1:17" ht="15.5" x14ac:dyDescent="0.35">
      <c r="A11" s="8"/>
      <c r="B11" s="11"/>
      <c r="C11" s="13"/>
      <c r="D11" s="13"/>
      <c r="E11" s="13"/>
      <c r="F11" s="13"/>
      <c r="G11" s="11"/>
      <c r="H11" s="11"/>
      <c r="I11" s="11"/>
      <c r="J11" s="11"/>
      <c r="K11" s="11"/>
      <c r="L11" s="11"/>
      <c r="M11" s="11"/>
      <c r="N11" s="8"/>
    </row>
    <row r="12" spans="1:17" s="2" customFormat="1" ht="13" x14ac:dyDescent="0.3">
      <c r="A12" s="7"/>
      <c r="B12" s="14"/>
      <c r="C12" s="14"/>
      <c r="D12" s="14"/>
      <c r="E12" s="14"/>
      <c r="F12" s="14"/>
      <c r="G12" s="14"/>
      <c r="H12" s="14"/>
      <c r="I12" s="32" t="s">
        <v>2</v>
      </c>
      <c r="J12" s="32"/>
      <c r="K12" s="32"/>
      <c r="L12" s="32"/>
      <c r="M12" s="14"/>
      <c r="N12" s="7"/>
    </row>
    <row r="13" spans="1:17" s="2" customFormat="1" ht="23" x14ac:dyDescent="0.25">
      <c r="A13" s="7"/>
      <c r="B13" s="14"/>
      <c r="C13" s="14"/>
      <c r="D13" s="3" t="s">
        <v>3</v>
      </c>
      <c r="F13" s="25" t="s">
        <v>4</v>
      </c>
      <c r="G13" s="26" t="s">
        <v>5</v>
      </c>
      <c r="H13" s="14"/>
      <c r="I13" s="20" t="s">
        <v>16</v>
      </c>
      <c r="J13" s="20" t="s">
        <v>17</v>
      </c>
      <c r="K13" s="21" t="s">
        <v>6</v>
      </c>
      <c r="L13" s="27" t="s">
        <v>14</v>
      </c>
      <c r="M13" s="14"/>
      <c r="N13" s="7"/>
    </row>
    <row r="14" spans="1:17" s="2" customFormat="1" ht="12.5" x14ac:dyDescent="0.25">
      <c r="A14" s="7"/>
      <c r="B14" s="14"/>
      <c r="C14" s="24"/>
      <c r="D14" s="14"/>
      <c r="E14" s="14" t="s">
        <v>7</v>
      </c>
      <c r="F14" s="29">
        <v>0.14000000000000001</v>
      </c>
      <c r="G14" s="30">
        <v>365</v>
      </c>
      <c r="H14" s="14"/>
      <c r="I14" s="22">
        <v>0</v>
      </c>
      <c r="J14" s="22">
        <v>1.2500000000000001E-2</v>
      </c>
      <c r="K14" s="22">
        <f>J14*2</f>
        <v>2.5000000000000001E-2</v>
      </c>
      <c r="L14" s="22">
        <f>J14*3</f>
        <v>3.7500000000000006E-2</v>
      </c>
      <c r="M14" s="14"/>
      <c r="N14" s="7"/>
      <c r="Q14" s="4"/>
    </row>
    <row r="15" spans="1:17" s="2" customFormat="1" ht="12.5" x14ac:dyDescent="0.25">
      <c r="A15" s="7"/>
      <c r="B15" s="14"/>
      <c r="C15" s="24"/>
      <c r="D15" s="14"/>
      <c r="E15" s="14" t="s">
        <v>8</v>
      </c>
      <c r="F15" s="29">
        <v>0</v>
      </c>
      <c r="G15" s="30">
        <v>0</v>
      </c>
      <c r="H15" s="14"/>
      <c r="I15" s="22">
        <v>0</v>
      </c>
      <c r="J15" s="22">
        <v>0.02</v>
      </c>
      <c r="K15" s="22">
        <v>0.02</v>
      </c>
      <c r="L15" s="22">
        <v>0.02</v>
      </c>
      <c r="M15" s="14"/>
      <c r="N15" s="7"/>
      <c r="Q15" s="4"/>
    </row>
    <row r="16" spans="1:17" s="2" customFormat="1" ht="12.5" x14ac:dyDescent="0.25">
      <c r="A16" s="7"/>
      <c r="B16" s="14"/>
      <c r="C16" s="24"/>
      <c r="D16" s="14"/>
      <c r="E16" s="14" t="s">
        <v>9</v>
      </c>
      <c r="F16" s="29">
        <v>0</v>
      </c>
      <c r="G16" s="30">
        <v>0</v>
      </c>
      <c r="H16" s="14"/>
      <c r="I16" s="22">
        <v>0</v>
      </c>
      <c r="J16" s="22">
        <v>0.01</v>
      </c>
      <c r="K16" s="22">
        <v>0.01</v>
      </c>
      <c r="L16" s="22">
        <v>0.01</v>
      </c>
      <c r="M16" s="14"/>
      <c r="N16" s="7"/>
      <c r="Q16" s="4"/>
    </row>
    <row r="17" spans="1:17" s="2" customFormat="1" ht="12.5" x14ac:dyDescent="0.25">
      <c r="A17" s="7"/>
      <c r="B17" s="14"/>
      <c r="C17" s="24"/>
      <c r="D17" s="14"/>
      <c r="E17" s="14" t="s">
        <v>10</v>
      </c>
      <c r="F17" s="29">
        <v>0</v>
      </c>
      <c r="G17" s="30">
        <v>0</v>
      </c>
      <c r="H17" s="14"/>
      <c r="I17" s="22">
        <v>0</v>
      </c>
      <c r="J17" s="22">
        <v>0.02</v>
      </c>
      <c r="K17" s="22">
        <v>0.02</v>
      </c>
      <c r="L17" s="22">
        <v>0.02</v>
      </c>
      <c r="M17" s="14"/>
      <c r="N17" s="7"/>
      <c r="Q17" s="4"/>
    </row>
    <row r="18" spans="1:17" ht="4.5" customHeight="1" x14ac:dyDescent="0.3">
      <c r="A18" s="8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8"/>
    </row>
    <row r="19" spans="1:17" s="2" customFormat="1" ht="12.5" x14ac:dyDescent="0.25">
      <c r="A19" s="7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7"/>
    </row>
    <row r="20" spans="1:17" s="2" customFormat="1" ht="13" x14ac:dyDescent="0.3">
      <c r="A20" s="7"/>
      <c r="B20" s="14"/>
      <c r="C20" s="14"/>
      <c r="D20" s="15" t="s">
        <v>12</v>
      </c>
      <c r="E20" s="14"/>
      <c r="F20" s="14"/>
      <c r="G20" s="14"/>
      <c r="H20" s="14"/>
      <c r="I20" s="14"/>
      <c r="J20" s="14"/>
      <c r="K20" s="14"/>
      <c r="L20" s="14"/>
      <c r="M20" s="14"/>
      <c r="N20" s="7"/>
    </row>
    <row r="21" spans="1:17" s="2" customFormat="1" ht="12.5" x14ac:dyDescent="0.25">
      <c r="A21" s="7"/>
      <c r="B21" s="14"/>
      <c r="C21" s="16"/>
      <c r="D21" s="14"/>
      <c r="E21" s="14" t="s">
        <v>7</v>
      </c>
      <c r="F21" s="14"/>
      <c r="G21" s="14"/>
      <c r="H21" s="14"/>
      <c r="I21" s="17">
        <f t="shared" ref="I21:L24" si="0">$F14*$G14*I14*$E$9</f>
        <v>0</v>
      </c>
      <c r="J21" s="17">
        <f>$F14*$G14*J14*$E$9*0.5</f>
        <v>1596.875</v>
      </c>
      <c r="K21" s="17">
        <f t="shared" si="0"/>
        <v>6387.5</v>
      </c>
      <c r="L21" s="17">
        <f t="shared" si="0"/>
        <v>9581.2500000000018</v>
      </c>
      <c r="M21" s="14"/>
      <c r="N21" s="7"/>
    </row>
    <row r="22" spans="1:17" s="2" customFormat="1" ht="12.5" x14ac:dyDescent="0.25">
      <c r="A22" s="7"/>
      <c r="B22" s="14"/>
      <c r="C22" s="14"/>
      <c r="D22" s="14"/>
      <c r="E22" s="14" t="s">
        <v>8</v>
      </c>
      <c r="F22" s="14"/>
      <c r="G22" s="14"/>
      <c r="H22" s="14"/>
      <c r="I22" s="17">
        <f t="shared" si="0"/>
        <v>0</v>
      </c>
      <c r="J22" s="17">
        <f>$F15*$G15*J15*$E$9*0.5</f>
        <v>0</v>
      </c>
      <c r="K22" s="17">
        <f t="shared" si="0"/>
        <v>0</v>
      </c>
      <c r="L22" s="17">
        <f t="shared" si="0"/>
        <v>0</v>
      </c>
      <c r="M22" s="14"/>
      <c r="N22" s="7"/>
    </row>
    <row r="23" spans="1:17" s="2" customFormat="1" ht="12.5" x14ac:dyDescent="0.25">
      <c r="A23" s="7"/>
      <c r="B23" s="14"/>
      <c r="C23" s="14"/>
      <c r="D23" s="14"/>
      <c r="E23" s="14" t="s">
        <v>9</v>
      </c>
      <c r="F23" s="14"/>
      <c r="G23" s="14"/>
      <c r="H23" s="14"/>
      <c r="I23" s="17">
        <f t="shared" si="0"/>
        <v>0</v>
      </c>
      <c r="J23" s="17">
        <f t="shared" ref="J23:J24" si="1">$F16*$G16*J16*$E$9*0.5</f>
        <v>0</v>
      </c>
      <c r="K23" s="17">
        <f t="shared" si="0"/>
        <v>0</v>
      </c>
      <c r="L23" s="17">
        <f t="shared" si="0"/>
        <v>0</v>
      </c>
      <c r="M23" s="14"/>
      <c r="N23" s="7"/>
    </row>
    <row r="24" spans="1:17" s="2" customFormat="1" ht="12.5" x14ac:dyDescent="0.25">
      <c r="A24" s="7"/>
      <c r="B24" s="14"/>
      <c r="C24" s="14"/>
      <c r="D24" s="14"/>
      <c r="E24" s="14" t="s">
        <v>10</v>
      </c>
      <c r="F24" s="14"/>
      <c r="G24" s="14"/>
      <c r="H24" s="14"/>
      <c r="I24" s="17">
        <f t="shared" si="0"/>
        <v>0</v>
      </c>
      <c r="J24" s="17">
        <f t="shared" si="1"/>
        <v>0</v>
      </c>
      <c r="K24" s="17">
        <f t="shared" si="0"/>
        <v>0</v>
      </c>
      <c r="L24" s="17">
        <f t="shared" si="0"/>
        <v>0</v>
      </c>
      <c r="M24" s="14"/>
      <c r="N24" s="7"/>
    </row>
    <row r="25" spans="1:17" s="2" customFormat="1" ht="13.5" thickBot="1" x14ac:dyDescent="0.35">
      <c r="A25" s="7"/>
      <c r="B25" s="14"/>
      <c r="C25" s="14"/>
      <c r="D25" s="14"/>
      <c r="E25" s="15" t="s">
        <v>13</v>
      </c>
      <c r="F25" s="14"/>
      <c r="G25" s="14"/>
      <c r="H25" s="14"/>
      <c r="I25" s="18">
        <f>SUM(I21:I24)</f>
        <v>0</v>
      </c>
      <c r="J25" s="18">
        <f>SUM(J21:J24)</f>
        <v>1596.875</v>
      </c>
      <c r="K25" s="18">
        <f t="shared" ref="K25:L25" si="2">SUM(K21:K24)</f>
        <v>6387.5</v>
      </c>
      <c r="L25" s="18">
        <f t="shared" si="2"/>
        <v>9581.2500000000018</v>
      </c>
      <c r="M25" s="14"/>
      <c r="N25" s="10"/>
    </row>
    <row r="26" spans="1:17" s="2" customFormat="1" ht="13" thickTop="1" x14ac:dyDescent="0.25">
      <c r="A26" s="7"/>
      <c r="B26" s="14"/>
      <c r="C26" s="14"/>
      <c r="D26" s="14"/>
      <c r="E26" s="14"/>
      <c r="F26" s="14"/>
      <c r="G26" s="14"/>
      <c r="H26" s="14"/>
      <c r="I26" s="17"/>
      <c r="J26" s="17"/>
      <c r="K26" s="17"/>
      <c r="L26" s="17"/>
      <c r="M26" s="14"/>
      <c r="N26" s="7"/>
    </row>
    <row r="27" spans="1:17" s="2" customFormat="1" ht="12.5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7" s="2" customFormat="1" ht="12.5" x14ac:dyDescent="0.25"/>
    <row r="29" spans="1:17" s="2" customFormat="1" ht="12.5" x14ac:dyDescent="0.25"/>
    <row r="30" spans="1:17" s="2" customFormat="1" ht="12.5" x14ac:dyDescent="0.25"/>
    <row r="31" spans="1:17" s="2" customFormat="1" ht="12.5" x14ac:dyDescent="0.25"/>
    <row r="32" spans="1:17" s="2" customFormat="1" ht="12.5" x14ac:dyDescent="0.25"/>
    <row r="33" s="2" customFormat="1" ht="12.5" x14ac:dyDescent="0.25"/>
    <row r="34" s="2" customFormat="1" ht="12.5" x14ac:dyDescent="0.25"/>
    <row r="35" s="2" customFormat="1" ht="12.5" x14ac:dyDescent="0.25"/>
    <row r="36" s="2" customFormat="1" ht="12.5" x14ac:dyDescent="0.25"/>
    <row r="37" s="2" customFormat="1" ht="12.5" x14ac:dyDescent="0.25"/>
    <row r="38" s="2" customFormat="1" ht="12.5" x14ac:dyDescent="0.25"/>
    <row r="39" s="2" customFormat="1" ht="12.5" x14ac:dyDescent="0.25"/>
    <row r="40" s="2" customFormat="1" ht="12.5" x14ac:dyDescent="0.25"/>
    <row r="41" s="2" customFormat="1" ht="12.5" x14ac:dyDescent="0.25"/>
    <row r="42" s="2" customFormat="1" ht="12.5" x14ac:dyDescent="0.25"/>
    <row r="43" s="2" customFormat="1" ht="12.5" x14ac:dyDescent="0.25"/>
    <row r="44" s="2" customFormat="1" ht="12.5" x14ac:dyDescent="0.25"/>
  </sheetData>
  <sheetProtection algorithmName="SHA-512" hashValue="uGdTkEbPVh3WensW8YHTZwxsWt/uqhgiA3LYC+Y9pCKG5sU2BjHDpI+mjFwd3kH+sd4BlRRFQNajH7HMOKxVpQ==" saltValue="zsZmCPVlBEAjOoWoXdq89g==" spinCount="100000" sheet="1" objects="1" scenarios="1" formatCells="0" formatColumns="0"/>
  <mergeCells count="4">
    <mergeCell ref="C5:E5"/>
    <mergeCell ref="C6:F6"/>
    <mergeCell ref="C7:F7"/>
    <mergeCell ref="I12:L12"/>
  </mergeCells>
  <printOptions horizontalCentered="1"/>
  <pageMargins left="0.7" right="0.7" top="0.75" bottom="0.75" header="0.3" footer="0.3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Rebate Calculator</vt:lpstr>
    </vt:vector>
  </TitlesOfParts>
  <Company>Phibro Animal Health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Lehman</dc:creator>
  <cp:lastModifiedBy>Lauren Lawless</cp:lastModifiedBy>
  <cp:lastPrinted>2020-09-03T19:42:40Z</cp:lastPrinted>
  <dcterms:created xsi:type="dcterms:W3CDTF">2020-07-13T16:50:15Z</dcterms:created>
  <dcterms:modified xsi:type="dcterms:W3CDTF">2022-02-28T18:01:30Z</dcterms:modified>
</cp:coreProperties>
</file>