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hley.diehl\OneDrive - Phibro Animal Health Corporation\Desktop\Customers\Woodview Farm\Loyalty Rebate Product Usage\"/>
    </mc:Choice>
  </mc:AlternateContent>
  <xr:revisionPtr revIDLastSave="0" documentId="13_ncr:1_{1D5172ED-7D74-42E3-BBE3-CFA888ECAEA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eed Order Formula Line Detail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<sst xmlns="http://schemas.openxmlformats.org/spreadsheetml/2006/main" count="196" uniqueCount="30">
  <si>
    <t>Mixed Date</t>
  </si>
  <si>
    <t>Source</t>
  </si>
  <si>
    <t>Order Type</t>
  </si>
  <si>
    <t>Order Number</t>
  </si>
  <si>
    <t>Item Number</t>
  </si>
  <si>
    <t>Item Description</t>
  </si>
  <si>
    <t>Mixed Quantity</t>
  </si>
  <si>
    <t>Customer ID</t>
  </si>
  <si>
    <t>History</t>
  </si>
  <si>
    <t>Order</t>
  </si>
  <si>
    <t>0000199009</t>
  </si>
  <si>
    <t>I074</t>
  </si>
  <si>
    <t>ANIMATE</t>
  </si>
  <si>
    <t>WARJOE</t>
  </si>
  <si>
    <t>0000199882</t>
  </si>
  <si>
    <t>0000200942</t>
  </si>
  <si>
    <t>0000201894</t>
  </si>
  <si>
    <t>0000202895</t>
  </si>
  <si>
    <t>0000203702</t>
  </si>
  <si>
    <t>0000204632</t>
  </si>
  <si>
    <t>0000205659</t>
  </si>
  <si>
    <t>0000206664</t>
  </si>
  <si>
    <t>0000206667</t>
  </si>
  <si>
    <t>0000207553</t>
  </si>
  <si>
    <t>0000207554</t>
  </si>
  <si>
    <t>0000208662</t>
  </si>
  <si>
    <t>0000209523</t>
  </si>
  <si>
    <t>I232</t>
  </si>
  <si>
    <t>OMNIGEN PRO</t>
  </si>
  <si>
    <t>0000208663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</si>
</sst>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workbookViewId="0">
      <selection activeCell="G38" sqref="G38"/>
    </sheetView>
  </sheetViews>
  <sheetFormatPr defaultRowHeight="12" x14ac:dyDescent="0.2"/>
  <cols>
    <col min="1" max="1" width="16.1640625" style="1" customWidth="1"/>
    <col min="2" max="2" width="12.83203125" customWidth="1"/>
    <col min="3" max="3" width="16.1640625" customWidth="1"/>
    <col min="4" max="4" width="18.6640625" customWidth="1"/>
    <col min="5" max="5" width="17.83203125" customWidth="1"/>
    <col min="6" max="6" width="25.33203125" customWidth="1"/>
    <col min="7" max="7" width="23.33203125" style="2" customWidth="1"/>
    <col min="8" max="8" width="19.33203125" customWidth="1"/>
  </cols>
  <sheetData>
    <row r="1" spans="1:8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t="17.45" customHeight="1" x14ac:dyDescent="0.2">
      <c r="A2" s="1">
        <f>DATE(2021,8,16)</f>
        <v>44424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s="2">
        <v>368.4</v>
      </c>
      <c r="H2" t="s">
        <v>13</v>
      </c>
    </row>
    <row r="3" spans="1:8" ht="17.45" customHeight="1" x14ac:dyDescent="0.2">
      <c r="A3" s="1">
        <f>DATE(2021,8,31)</f>
        <v>44439</v>
      </c>
      <c r="B3" t="s">
        <v>8</v>
      </c>
      <c r="C3" t="s">
        <v>9</v>
      </c>
      <c r="D3" t="s">
        <v>14</v>
      </c>
      <c r="E3" t="s">
        <v>11</v>
      </c>
      <c r="F3" t="s">
        <v>12</v>
      </c>
      <c r="G3" s="2">
        <v>368.4</v>
      </c>
      <c r="H3" t="s">
        <v>13</v>
      </c>
    </row>
    <row r="4" spans="1:8" ht="17.45" customHeight="1" x14ac:dyDescent="0.2">
      <c r="A4" s="1">
        <f>DATE(2021,9,16)</f>
        <v>44455</v>
      </c>
      <c r="B4" t="s">
        <v>8</v>
      </c>
      <c r="C4" t="s">
        <v>9</v>
      </c>
      <c r="D4" t="s">
        <v>15</v>
      </c>
      <c r="E4" t="s">
        <v>11</v>
      </c>
      <c r="F4" t="s">
        <v>12</v>
      </c>
      <c r="G4" s="2">
        <v>368.4</v>
      </c>
      <c r="H4" t="s">
        <v>13</v>
      </c>
    </row>
    <row r="5" spans="1:8" ht="17.45" customHeight="1" x14ac:dyDescent="0.2">
      <c r="A5" s="1">
        <f>DATE(2021,10,1)</f>
        <v>44470</v>
      </c>
      <c r="B5" t="s">
        <v>8</v>
      </c>
      <c r="C5" t="s">
        <v>9</v>
      </c>
      <c r="D5" t="s">
        <v>16</v>
      </c>
      <c r="E5" t="s">
        <v>11</v>
      </c>
      <c r="F5" t="s">
        <v>12</v>
      </c>
      <c r="G5" s="2">
        <v>368.4</v>
      </c>
      <c r="H5" t="s">
        <v>13</v>
      </c>
    </row>
    <row r="6" spans="1:8" ht="17.45" customHeight="1" x14ac:dyDescent="0.2">
      <c r="A6" s="1">
        <f>DATE(2021,10,18)</f>
        <v>44487</v>
      </c>
      <c r="B6" t="s">
        <v>8</v>
      </c>
      <c r="C6" t="s">
        <v>9</v>
      </c>
      <c r="D6" t="s">
        <v>17</v>
      </c>
      <c r="E6" t="s">
        <v>11</v>
      </c>
      <c r="F6" t="s">
        <v>12</v>
      </c>
      <c r="G6" s="2">
        <v>552.6</v>
      </c>
      <c r="H6" t="s">
        <v>13</v>
      </c>
    </row>
    <row r="7" spans="1:8" ht="17.45" customHeight="1" x14ac:dyDescent="0.2">
      <c r="A7" s="1">
        <f>DATE(2021,11,30)</f>
        <v>44530</v>
      </c>
      <c r="B7" t="s">
        <v>8</v>
      </c>
      <c r="C7" t="s">
        <v>9</v>
      </c>
      <c r="D7" t="s">
        <v>18</v>
      </c>
      <c r="E7" t="s">
        <v>11</v>
      </c>
      <c r="F7" t="s">
        <v>12</v>
      </c>
      <c r="G7" s="2">
        <v>364.72</v>
      </c>
      <c r="H7" t="s">
        <v>13</v>
      </c>
    </row>
    <row r="8" spans="1:8" ht="17.45" customHeight="1" x14ac:dyDescent="0.2">
      <c r="A8" s="1">
        <f>DATE(2021,11,30)</f>
        <v>44530</v>
      </c>
      <c r="B8" t="s">
        <v>8</v>
      </c>
      <c r="C8" t="s">
        <v>9</v>
      </c>
      <c r="D8" t="s">
        <v>19</v>
      </c>
      <c r="E8" t="s">
        <v>11</v>
      </c>
      <c r="F8" t="s">
        <v>12</v>
      </c>
      <c r="G8" s="2">
        <v>293.8</v>
      </c>
      <c r="H8" t="s">
        <v>13</v>
      </c>
    </row>
    <row r="9" spans="1:8" ht="17.45" customHeight="1" x14ac:dyDescent="0.2">
      <c r="A9" s="1">
        <f>DATE(2021,11,30)</f>
        <v>44530</v>
      </c>
      <c r="B9" t="s">
        <v>8</v>
      </c>
      <c r="C9" t="s">
        <v>9</v>
      </c>
      <c r="D9" t="s">
        <v>20</v>
      </c>
      <c r="E9" t="s">
        <v>11</v>
      </c>
      <c r="F9" t="s">
        <v>12</v>
      </c>
      <c r="G9" s="2">
        <v>368.4</v>
      </c>
      <c r="H9" t="s">
        <v>13</v>
      </c>
    </row>
    <row r="10" spans="1:8" ht="17.45" customHeight="1" x14ac:dyDescent="0.2">
      <c r="A10" s="1">
        <f>DATE(2021,12,13)</f>
        <v>44543</v>
      </c>
      <c r="B10" t="s">
        <v>8</v>
      </c>
      <c r="C10" t="s">
        <v>9</v>
      </c>
      <c r="D10" t="s">
        <v>21</v>
      </c>
      <c r="E10" t="s">
        <v>11</v>
      </c>
      <c r="F10" t="s">
        <v>12</v>
      </c>
      <c r="G10" s="2">
        <v>184.2</v>
      </c>
      <c r="H10" t="s">
        <v>13</v>
      </c>
    </row>
    <row r="11" spans="1:8" ht="17.45" customHeight="1" x14ac:dyDescent="0.2">
      <c r="A11" s="1">
        <f>DATE(2021,12,13)</f>
        <v>44543</v>
      </c>
      <c r="B11" t="s">
        <v>8</v>
      </c>
      <c r="C11" t="s">
        <v>9</v>
      </c>
      <c r="D11" t="s">
        <v>22</v>
      </c>
      <c r="E11" t="s">
        <v>11</v>
      </c>
      <c r="F11" t="s">
        <v>12</v>
      </c>
      <c r="G11" s="2">
        <v>184.2</v>
      </c>
      <c r="H11" t="s">
        <v>13</v>
      </c>
    </row>
    <row r="12" spans="1:8" ht="17.45" customHeight="1" x14ac:dyDescent="0.2">
      <c r="A12" s="1">
        <f>DATE(2021,12,27)</f>
        <v>44557</v>
      </c>
      <c r="B12" t="s">
        <v>8</v>
      </c>
      <c r="C12" t="s">
        <v>9</v>
      </c>
      <c r="D12" t="s">
        <v>23</v>
      </c>
      <c r="E12" t="s">
        <v>11</v>
      </c>
      <c r="F12" t="s">
        <v>12</v>
      </c>
      <c r="G12" s="2">
        <v>184.2</v>
      </c>
      <c r="H12" t="s">
        <v>13</v>
      </c>
    </row>
    <row r="13" spans="1:8" ht="17.45" customHeight="1" x14ac:dyDescent="0.2">
      <c r="A13" s="1">
        <f>DATE(2022,1,6)</f>
        <v>44567</v>
      </c>
      <c r="B13" t="s">
        <v>8</v>
      </c>
      <c r="C13" t="s">
        <v>9</v>
      </c>
      <c r="D13" t="s">
        <v>24</v>
      </c>
      <c r="E13" t="s">
        <v>11</v>
      </c>
      <c r="F13" t="s">
        <v>12</v>
      </c>
      <c r="G13" s="2">
        <v>184.2</v>
      </c>
      <c r="H13" t="s">
        <v>13</v>
      </c>
    </row>
    <row r="14" spans="1:8" ht="17.45" customHeight="1" x14ac:dyDescent="0.2">
      <c r="A14" s="1">
        <f>DATE(2022,1,12)</f>
        <v>44573</v>
      </c>
      <c r="B14" t="s">
        <v>8</v>
      </c>
      <c r="C14" t="s">
        <v>9</v>
      </c>
      <c r="D14" t="s">
        <v>25</v>
      </c>
      <c r="E14" t="s">
        <v>11</v>
      </c>
      <c r="F14" t="s">
        <v>12</v>
      </c>
      <c r="G14" s="2">
        <v>182.6</v>
      </c>
      <c r="H14" t="s">
        <v>13</v>
      </c>
    </row>
    <row r="15" spans="1:8" ht="17.45" customHeight="1" x14ac:dyDescent="0.2">
      <c r="A15" s="1">
        <f>DATE(2022,1,25)</f>
        <v>44586</v>
      </c>
      <c r="B15" t="s">
        <v>8</v>
      </c>
      <c r="C15" t="s">
        <v>9</v>
      </c>
      <c r="D15" t="s">
        <v>26</v>
      </c>
      <c r="E15" t="s">
        <v>11</v>
      </c>
      <c r="F15" t="s">
        <v>12</v>
      </c>
      <c r="G15" s="2">
        <v>182.6</v>
      </c>
      <c r="H15" t="s">
        <v>13</v>
      </c>
    </row>
    <row r="20" spans="1:8" x14ac:dyDescent="0.2">
      <c r="A20" s="1" t="s">
        <v>0</v>
      </c>
      <c r="B20" t="s">
        <v>1</v>
      </c>
      <c r="C20" t="s">
        <v>2</v>
      </c>
      <c r="D20" t="s">
        <v>3</v>
      </c>
      <c r="E20" t="s">
        <v>4</v>
      </c>
      <c r="F20" t="s">
        <v>5</v>
      </c>
      <c r="G20" s="2" t="s">
        <v>6</v>
      </c>
      <c r="H20" t="s">
        <v>7</v>
      </c>
    </row>
    <row r="21" spans="1:8" x14ac:dyDescent="0.2">
      <c r="A21" s="1">
        <v>44424</v>
      </c>
      <c r="B21" t="s">
        <v>8</v>
      </c>
      <c r="C21" t="s">
        <v>9</v>
      </c>
      <c r="D21" t="s">
        <v>10</v>
      </c>
      <c r="E21" t="s">
        <v>27</v>
      </c>
      <c r="F21" t="s">
        <v>28</v>
      </c>
      <c r="G21" s="2">
        <v>465.75</v>
      </c>
      <c r="H21" t="s">
        <v>13</v>
      </c>
    </row>
    <row r="22" spans="1:8" x14ac:dyDescent="0.2">
      <c r="A22" s="1">
        <v>44439</v>
      </c>
      <c r="B22" t="s">
        <v>8</v>
      </c>
      <c r="C22" t="s">
        <v>9</v>
      </c>
      <c r="D22" t="s">
        <v>14</v>
      </c>
      <c r="E22" t="s">
        <v>27</v>
      </c>
      <c r="F22" t="s">
        <v>28</v>
      </c>
      <c r="G22" s="2">
        <v>579.28</v>
      </c>
      <c r="H22" t="s">
        <v>13</v>
      </c>
    </row>
    <row r="23" spans="1:8" x14ac:dyDescent="0.2">
      <c r="A23" s="1">
        <v>44455</v>
      </c>
      <c r="B23" t="s">
        <v>8</v>
      </c>
      <c r="C23" t="s">
        <v>9</v>
      </c>
      <c r="D23" t="s">
        <v>15</v>
      </c>
      <c r="E23" t="s">
        <v>27</v>
      </c>
      <c r="F23" t="s">
        <v>28</v>
      </c>
      <c r="G23" s="2">
        <v>566.95000000000005</v>
      </c>
      <c r="H23" t="s">
        <v>13</v>
      </c>
    </row>
    <row r="24" spans="1:8" x14ac:dyDescent="0.2">
      <c r="A24" s="1">
        <v>44470</v>
      </c>
      <c r="B24" t="s">
        <v>8</v>
      </c>
      <c r="C24" t="s">
        <v>9</v>
      </c>
      <c r="D24" t="s">
        <v>16</v>
      </c>
      <c r="E24" t="s">
        <v>27</v>
      </c>
      <c r="F24" t="s">
        <v>28</v>
      </c>
      <c r="G24" s="2">
        <v>566.95000000000005</v>
      </c>
      <c r="H24" t="s">
        <v>13</v>
      </c>
    </row>
    <row r="25" spans="1:8" x14ac:dyDescent="0.2">
      <c r="A25" s="1">
        <v>44488</v>
      </c>
      <c r="B25" t="s">
        <v>8</v>
      </c>
      <c r="C25" t="s">
        <v>9</v>
      </c>
      <c r="D25" t="s">
        <v>17</v>
      </c>
      <c r="E25" t="s">
        <v>27</v>
      </c>
      <c r="F25" t="s">
        <v>28</v>
      </c>
      <c r="G25" s="2">
        <v>97.12</v>
      </c>
      <c r="H25" t="s">
        <v>13</v>
      </c>
    </row>
    <row r="26" spans="1:8" x14ac:dyDescent="0.2">
      <c r="A26" s="1">
        <v>44488</v>
      </c>
      <c r="B26" t="s">
        <v>8</v>
      </c>
      <c r="C26" t="s">
        <v>9</v>
      </c>
      <c r="D26" t="s">
        <v>17</v>
      </c>
      <c r="E26" t="s">
        <v>27</v>
      </c>
      <c r="F26" t="s">
        <v>28</v>
      </c>
      <c r="G26" s="2">
        <v>389.96</v>
      </c>
      <c r="H26" t="s">
        <v>13</v>
      </c>
    </row>
    <row r="27" spans="1:8" x14ac:dyDescent="0.2">
      <c r="A27" s="1">
        <v>44530</v>
      </c>
      <c r="B27" t="s">
        <v>8</v>
      </c>
      <c r="C27" t="s">
        <v>9</v>
      </c>
      <c r="D27" t="s">
        <v>18</v>
      </c>
      <c r="E27" t="s">
        <v>27</v>
      </c>
      <c r="F27" t="s">
        <v>28</v>
      </c>
      <c r="G27" s="2">
        <v>498.92</v>
      </c>
      <c r="H27" t="s">
        <v>13</v>
      </c>
    </row>
    <row r="28" spans="1:8" x14ac:dyDescent="0.2">
      <c r="A28" s="1">
        <v>44530</v>
      </c>
      <c r="B28" t="s">
        <v>8</v>
      </c>
      <c r="C28" t="s">
        <v>9</v>
      </c>
      <c r="D28" t="s">
        <v>19</v>
      </c>
      <c r="E28" t="s">
        <v>27</v>
      </c>
      <c r="F28" t="s">
        <v>28</v>
      </c>
      <c r="G28" s="2">
        <v>496.7</v>
      </c>
      <c r="H28" t="s">
        <v>13</v>
      </c>
    </row>
    <row r="29" spans="1:8" x14ac:dyDescent="0.2">
      <c r="A29" s="1">
        <v>44530</v>
      </c>
      <c r="B29" t="s">
        <v>8</v>
      </c>
      <c r="C29" t="s">
        <v>9</v>
      </c>
      <c r="D29" t="s">
        <v>20</v>
      </c>
      <c r="E29" t="s">
        <v>27</v>
      </c>
      <c r="F29" t="s">
        <v>28</v>
      </c>
      <c r="G29" s="2">
        <v>493</v>
      </c>
      <c r="H29" t="s">
        <v>13</v>
      </c>
    </row>
    <row r="30" spans="1:8" x14ac:dyDescent="0.2">
      <c r="A30" s="1">
        <v>44543</v>
      </c>
      <c r="B30" t="s">
        <v>8</v>
      </c>
      <c r="C30" t="s">
        <v>9</v>
      </c>
      <c r="D30" t="s">
        <v>21</v>
      </c>
      <c r="E30" t="s">
        <v>27</v>
      </c>
      <c r="F30" t="s">
        <v>28</v>
      </c>
      <c r="G30" s="2">
        <v>271.14999999999998</v>
      </c>
      <c r="H30" t="s">
        <v>13</v>
      </c>
    </row>
    <row r="31" spans="1:8" x14ac:dyDescent="0.2">
      <c r="A31" s="1">
        <v>44543</v>
      </c>
      <c r="B31" t="s">
        <v>8</v>
      </c>
      <c r="C31" t="s">
        <v>9</v>
      </c>
      <c r="D31" t="s">
        <v>22</v>
      </c>
      <c r="E31" t="s">
        <v>27</v>
      </c>
      <c r="F31" t="s">
        <v>28</v>
      </c>
      <c r="G31" s="2">
        <v>246.5</v>
      </c>
      <c r="H31" t="s">
        <v>13</v>
      </c>
    </row>
    <row r="32" spans="1:8" x14ac:dyDescent="0.2">
      <c r="A32" s="1">
        <v>44557</v>
      </c>
      <c r="B32" t="s">
        <v>8</v>
      </c>
      <c r="C32" t="s">
        <v>9</v>
      </c>
      <c r="D32" t="s">
        <v>23</v>
      </c>
      <c r="E32" t="s">
        <v>27</v>
      </c>
      <c r="F32" t="s">
        <v>28</v>
      </c>
      <c r="G32" s="2">
        <v>246.5</v>
      </c>
      <c r="H32" t="s">
        <v>13</v>
      </c>
    </row>
    <row r="33" spans="1:8" x14ac:dyDescent="0.2">
      <c r="A33" s="1">
        <v>44567</v>
      </c>
      <c r="B33" t="s">
        <v>8</v>
      </c>
      <c r="C33" t="s">
        <v>9</v>
      </c>
      <c r="D33" t="s">
        <v>24</v>
      </c>
      <c r="E33" t="s">
        <v>27</v>
      </c>
      <c r="F33" t="s">
        <v>28</v>
      </c>
      <c r="G33" s="2">
        <v>246.5</v>
      </c>
      <c r="H33" t="s">
        <v>13</v>
      </c>
    </row>
    <row r="34" spans="1:8" x14ac:dyDescent="0.2">
      <c r="A34" s="1">
        <v>44573</v>
      </c>
      <c r="B34" t="s">
        <v>8</v>
      </c>
      <c r="C34" t="s">
        <v>9</v>
      </c>
      <c r="D34" t="s">
        <v>25</v>
      </c>
      <c r="E34" t="s">
        <v>27</v>
      </c>
      <c r="F34" t="s">
        <v>28</v>
      </c>
      <c r="G34" s="2">
        <v>246.5</v>
      </c>
      <c r="H34" t="s">
        <v>13</v>
      </c>
    </row>
    <row r="35" spans="1:8" x14ac:dyDescent="0.2">
      <c r="A35" s="1">
        <v>44573</v>
      </c>
      <c r="B35" t="s">
        <v>8</v>
      </c>
      <c r="C35" t="s">
        <v>9</v>
      </c>
      <c r="D35" t="s">
        <v>29</v>
      </c>
      <c r="E35" t="s">
        <v>27</v>
      </c>
      <c r="F35" t="s">
        <v>28</v>
      </c>
      <c r="G35" s="2">
        <v>246.5</v>
      </c>
      <c r="H35" t="s">
        <v>13</v>
      </c>
    </row>
    <row r="36" spans="1:8" x14ac:dyDescent="0.2">
      <c r="A36" s="1">
        <v>44586</v>
      </c>
      <c r="B36" t="s">
        <v>8</v>
      </c>
      <c r="C36" t="s">
        <v>9</v>
      </c>
      <c r="D36" t="s">
        <v>26</v>
      </c>
      <c r="E36" t="s">
        <v>27</v>
      </c>
      <c r="F36" t="s">
        <v>28</v>
      </c>
      <c r="G36" s="2">
        <v>246.5</v>
      </c>
      <c r="H36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Feed Order Formula Line Detail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Haley Groat</dc:creator>
  <cp:lastModifiedBy>Ashley Diehl</cp:lastModifiedBy>
  <dcterms:created xsi:type="dcterms:W3CDTF">2022-03-08T15:37:09Z</dcterms:created>
  <dcterms:modified xsi:type="dcterms:W3CDTF">2022-03-08T16:04:30Z</dcterms:modified>
</cp:coreProperties>
</file>